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แบบฟอร์มรายงาน" sheetId="1" r:id="rId1"/>
    <sheet name="ตัวอย่าง" sheetId="2" r:id="rId2"/>
  </sheets>
  <definedNames/>
  <calcPr fullCalcOnLoad="1"/>
</workbook>
</file>

<file path=xl/sharedStrings.xml><?xml version="1.0" encoding="utf-8"?>
<sst xmlns="http://schemas.openxmlformats.org/spreadsheetml/2006/main" count="60" uniqueCount="38">
  <si>
    <t>ชื่อหน่วยงาน</t>
  </si>
  <si>
    <t>ผู้รายงาน</t>
  </si>
  <si>
    <t xml:space="preserve">เบอร์โทรศัพท์ </t>
  </si>
  <si>
    <t>E-mail</t>
  </si>
  <si>
    <t>จำนวนบุคลากรในหน่วยงาน (คน)</t>
  </si>
  <si>
    <t>รอบการรายงาน (เดือน ปี)</t>
  </si>
  <si>
    <t>* ร้อยละปริมาณขยะมูลฝอยที่ลดลง</t>
  </si>
  <si>
    <t>* ร้อยละจำนวนถุงพลาสติกหูหิ้วที่ลดลง</t>
  </si>
  <si>
    <t>* ร้อยละจำนวนโฟมบรรจุอาหารที่ลดลง</t>
  </si>
  <si>
    <t>* ร้อยละจำนวนแก้วพลาสติกแบบใช้ครั้งเดียวทิ้งที่ลดลง</t>
  </si>
  <si>
    <t>หมายเหตุ : * คือ ไม่ต้องกรอกข้อมูล Excel จะคำนวณให้อัตโนมัติ</t>
  </si>
  <si>
    <t>แบบรายงานผลการดำเนินการตามมาตรการลด และคัดแยกขยะมูลฝอยในหน่วยงานกรมปศุสัตว์</t>
  </si>
  <si>
    <t>ผลการคำนวน</t>
  </si>
  <si>
    <t>จำนวนวันทำงานในรอบการรายงาน (วัน)</t>
  </si>
  <si>
    <t>* ฐานปริมาณขยะมูลฝอยที่เกิดขึ้น (กิโลกรัม)</t>
  </si>
  <si>
    <t>* ปริมาณขยะมูลฝอยที่ลดลง (กิโลกรัม)</t>
  </si>
  <si>
    <t>* ฐานจำนวนถุงพลาสติกหูหิ้วที่เกิดขึ้น (ใบ)</t>
  </si>
  <si>
    <t>* จำนวนถุงพลาสติกหูหิ้วที่ลดลง (ใบ)</t>
  </si>
  <si>
    <t>* ฐานจำนวนแก้วพลาสติกแบบใช้ครั้งเดียว (ใบ)</t>
  </si>
  <si>
    <t>* จำนวนแก้วพลาสติกแบบใช้ครั้งเดียวที่ลดลง (ใบ)</t>
  </si>
  <si>
    <t>* ฐานจำนวนโฟมบรรจุอาหาร (ใบ)</t>
  </si>
  <si>
    <t>* จำนวนโฟมบรรจุอาหารที่เกิดขึ้นลดลง (ใบ)</t>
  </si>
  <si>
    <t>ปริมาณขยะมูลฝอยที่เกิดขึ้น เดือนพฤศจิกายน ปี 2565 ในรอบการรายงาน (กิโลกรัม)</t>
  </si>
  <si>
    <t>จำนวนถุงพลาสติกหูหิ้ว เดือนพฤศจิกายน ปี 2565 ในรอบการรายงาน (ใบ)</t>
  </si>
  <si>
    <t>จำนวนโฟมบรรจุอาหาร เดือนพฤศจิกายน  ปี 2565 ในรอบการรายงาน (ใบ)</t>
  </si>
  <si>
    <t xml:space="preserve">จำนวนแก้วพลาสติกแบบใช้ครั้งเดียว เดือนพฤศจิกายน ปี 2565 ในรอบการรายงาน (ใบ) </t>
  </si>
  <si>
    <t>กลุ่ม/ฝ่าย...................................................................................................</t>
  </si>
  <si>
    <t>ชื่อ....................................................................................................</t>
  </si>
  <si>
    <t>สามารถรายงานผลการดำเนินงานรายเดือนมาที่งานเทคโนโลยีสาสนเทศ</t>
  </si>
  <si>
    <t>สำนักเทคโนโลยีชีวภัณฑ์สัตว์</t>
  </si>
  <si>
    <t>นายสมเกียรติ  เลิศวิมลลักษณ์</t>
  </si>
  <si>
    <t>092-4152532 , 1153</t>
  </si>
  <si>
    <t>somkiatl@dld.go.th</t>
  </si>
  <si>
    <t>ปริมาณขยะมูลฝอยที่เกิดขึ้น เดือนธันวาคม ปี 2565 ในรอบการรายงาน (กิโลกรัม)</t>
  </si>
  <si>
    <t>จำนวนถุงพลาสติกหูหิ้ว เดือนธันวาคม ปี 2565 ในรอบการรายงาน (ใบ)</t>
  </si>
  <si>
    <t xml:space="preserve">จำนวนแก้วพลาสติกแบบใช้ครั้งเดียว เดือนธันวาคม ปี 2565 ในรอบการรายงาน (ใบ) </t>
  </si>
  <si>
    <t>จำนวนโฟมบรรจุอาหาร เดือนธันวาคม  ปี 2565 ในรอบการรายงาน (ใบ)</t>
  </si>
  <si>
    <t>สามารถรายงานผลการดำเนินงานรายเดือนมาที่ E-mail : dld20202563@gmail.com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</si>
</sst>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\t&quot;$&quot;#,##0_);\(\t&quot;$&quot;#,##0\)"/>
    <numFmt numFmtId="202" formatCode="\t&quot;$&quot;#,##0_);[Red]\(\t&quot;$&quot;#,##0\)"/>
    <numFmt numFmtId="203" formatCode="\t&quot;$&quot;#,##0.00_);\(\t&quot;$&quot;#,##0.00\)"/>
    <numFmt numFmtId="204" formatCode="\t&quot;$&quot;#,##0.00_);[Red]\(\t&quot;$&quot;#,##0.00\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_-* #,##0_-;\-* #,##0_-;_-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39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>
      <alignment/>
      <protection/>
    </xf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46" applyFont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3" fillId="0" borderId="11" xfId="46" applyFont="1" applyBorder="1" applyAlignment="1">
      <alignment horizontal="center"/>
      <protection/>
    </xf>
    <xf numFmtId="0" fontId="3" fillId="0" borderId="12" xfId="46" applyFont="1" applyBorder="1" applyAlignment="1">
      <alignment horizontal="center"/>
      <protection/>
    </xf>
    <xf numFmtId="0" fontId="4" fillId="0" borderId="10" xfId="46" applyFont="1" applyBorder="1" applyAlignment="1" applyProtection="1">
      <alignment horizontal="center"/>
      <protection locked="0"/>
    </xf>
    <xf numFmtId="0" fontId="4" fillId="0" borderId="11" xfId="46" applyFont="1" applyBorder="1" applyAlignment="1" applyProtection="1">
      <alignment horizontal="center"/>
      <protection locked="0"/>
    </xf>
    <xf numFmtId="0" fontId="4" fillId="0" borderId="12" xfId="46" applyFont="1" applyBorder="1" applyAlignment="1" applyProtection="1">
      <alignment horizontal="center"/>
      <protection locked="0"/>
    </xf>
    <xf numFmtId="0" fontId="1" fillId="0" borderId="10" xfId="35" applyBorder="1" applyAlignment="1">
      <alignment horizontal="center"/>
    </xf>
    <xf numFmtId="17" fontId="3" fillId="0" borderId="10" xfId="46" applyNumberFormat="1" applyFont="1" applyBorder="1" applyAlignment="1" applyProtection="1">
      <alignment horizontal="center"/>
      <protection locked="0"/>
    </xf>
    <xf numFmtId="0" fontId="3" fillId="0" borderId="11" xfId="46" applyFont="1" applyBorder="1" applyAlignment="1" applyProtection="1">
      <alignment horizontal="center"/>
      <protection locked="0"/>
    </xf>
    <xf numFmtId="0" fontId="3" fillId="0" borderId="12" xfId="46" applyFont="1" applyBorder="1" applyAlignment="1" applyProtection="1">
      <alignment horizontal="center"/>
      <protection locked="0"/>
    </xf>
    <xf numFmtId="0" fontId="3" fillId="0" borderId="10" xfId="46" applyFont="1" applyBorder="1" applyAlignment="1">
      <alignment horizontal="left"/>
      <protection/>
    </xf>
    <xf numFmtId="0" fontId="3" fillId="0" borderId="11" xfId="46" applyFont="1" applyBorder="1" applyAlignment="1">
      <alignment horizontal="left"/>
      <protection/>
    </xf>
    <xf numFmtId="0" fontId="3" fillId="0" borderId="12" xfId="46" applyFont="1" applyBorder="1" applyAlignment="1">
      <alignment horizontal="left"/>
      <protection/>
    </xf>
    <xf numFmtId="0" fontId="4" fillId="0" borderId="10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4" fillId="0" borderId="11" xfId="46" applyFont="1" applyBorder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5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161925</xdr:rowOff>
    </xdr:from>
    <xdr:to>
      <xdr:col>5</xdr:col>
      <xdr:colOff>447675</xdr:colOff>
      <xdr:row>0</xdr:row>
      <xdr:rowOff>1362075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61925"/>
          <a:ext cx="11334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0</xdr:row>
      <xdr:rowOff>161925</xdr:rowOff>
    </xdr:from>
    <xdr:to>
      <xdr:col>5</xdr:col>
      <xdr:colOff>447675</xdr:colOff>
      <xdr:row>0</xdr:row>
      <xdr:rowOff>1381125</xdr:rowOff>
    </xdr:to>
    <xdr:pic>
      <xdr:nvPicPr>
        <xdr:cNvPr id="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61925"/>
          <a:ext cx="1133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161925</xdr:rowOff>
    </xdr:from>
    <xdr:to>
      <xdr:col>5</xdr:col>
      <xdr:colOff>447675</xdr:colOff>
      <xdr:row>0</xdr:row>
      <xdr:rowOff>1333500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61925"/>
          <a:ext cx="1133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mkiatl@dld.go.th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8" sqref="A8:H8"/>
    </sheetView>
  </sheetViews>
  <sheetFormatPr defaultColWidth="9.140625" defaultRowHeight="21.75"/>
  <cols>
    <col min="8" max="8" width="11.140625" style="0" customWidth="1"/>
  </cols>
  <sheetData>
    <row r="1" spans="1:10" ht="125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11</v>
      </c>
      <c r="B2" s="3"/>
      <c r="C2" s="3"/>
      <c r="D2" s="3"/>
      <c r="E2" s="3"/>
      <c r="F2" s="3"/>
      <c r="G2" s="3"/>
      <c r="H2" s="3"/>
      <c r="I2" s="3"/>
      <c r="J2" s="4"/>
    </row>
    <row r="3" spans="1:10" ht="24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24">
      <c r="A4" s="2" t="s">
        <v>0</v>
      </c>
      <c r="B4" s="4"/>
      <c r="C4" s="5" t="s">
        <v>26</v>
      </c>
      <c r="D4" s="6"/>
      <c r="E4" s="6"/>
      <c r="F4" s="6"/>
      <c r="G4" s="6"/>
      <c r="H4" s="6"/>
      <c r="I4" s="6"/>
      <c r="J4" s="7"/>
    </row>
    <row r="5" spans="1:10" ht="24">
      <c r="A5" s="2" t="s">
        <v>1</v>
      </c>
      <c r="B5" s="4"/>
      <c r="C5" s="5" t="s">
        <v>27</v>
      </c>
      <c r="D5" s="6"/>
      <c r="E5" s="6"/>
      <c r="F5" s="6"/>
      <c r="G5" s="6"/>
      <c r="H5" s="6"/>
      <c r="I5" s="6"/>
      <c r="J5" s="7"/>
    </row>
    <row r="6" spans="1:10" ht="24">
      <c r="A6" s="2" t="s">
        <v>2</v>
      </c>
      <c r="B6" s="4"/>
      <c r="C6" s="5"/>
      <c r="D6" s="6"/>
      <c r="E6" s="7"/>
      <c r="F6" s="2" t="s">
        <v>3</v>
      </c>
      <c r="G6" s="4"/>
      <c r="H6" s="8"/>
      <c r="I6" s="6"/>
      <c r="J6" s="7"/>
    </row>
    <row r="7" spans="1:10" ht="24">
      <c r="A7" s="2" t="s">
        <v>5</v>
      </c>
      <c r="B7" s="3"/>
      <c r="C7" s="4"/>
      <c r="D7" s="9">
        <v>242889</v>
      </c>
      <c r="E7" s="10"/>
      <c r="F7" s="10"/>
      <c r="G7" s="10"/>
      <c r="H7" s="10"/>
      <c r="I7" s="10"/>
      <c r="J7" s="11"/>
    </row>
    <row r="8" spans="1:10" ht="24">
      <c r="A8" s="12" t="s">
        <v>4</v>
      </c>
      <c r="B8" s="13"/>
      <c r="C8" s="13"/>
      <c r="D8" s="13"/>
      <c r="E8" s="13"/>
      <c r="F8" s="13"/>
      <c r="G8" s="13"/>
      <c r="H8" s="14"/>
      <c r="I8" s="5">
        <v>0</v>
      </c>
      <c r="J8" s="7"/>
    </row>
    <row r="9" spans="1:10" ht="24">
      <c r="A9" s="12" t="s">
        <v>13</v>
      </c>
      <c r="B9" s="13"/>
      <c r="C9" s="13"/>
      <c r="D9" s="13"/>
      <c r="E9" s="13"/>
      <c r="F9" s="13"/>
      <c r="G9" s="13"/>
      <c r="H9" s="14"/>
      <c r="I9" s="5">
        <v>0</v>
      </c>
      <c r="J9" s="7"/>
    </row>
    <row r="10" spans="1:10" ht="24">
      <c r="A10" s="12" t="s">
        <v>22</v>
      </c>
      <c r="B10" s="13"/>
      <c r="C10" s="13"/>
      <c r="D10" s="13"/>
      <c r="E10" s="13"/>
      <c r="F10" s="13"/>
      <c r="G10" s="13"/>
      <c r="H10" s="14"/>
      <c r="I10" s="5">
        <v>0</v>
      </c>
      <c r="J10" s="7"/>
    </row>
    <row r="11" spans="1:10" ht="24">
      <c r="A11" s="12" t="s">
        <v>23</v>
      </c>
      <c r="B11" s="13"/>
      <c r="C11" s="13"/>
      <c r="D11" s="13"/>
      <c r="E11" s="13"/>
      <c r="F11" s="13"/>
      <c r="G11" s="13"/>
      <c r="H11" s="14"/>
      <c r="I11" s="5">
        <v>0</v>
      </c>
      <c r="J11" s="7"/>
    </row>
    <row r="12" spans="1:10" ht="24">
      <c r="A12" s="12" t="s">
        <v>25</v>
      </c>
      <c r="B12" s="13"/>
      <c r="C12" s="13"/>
      <c r="D12" s="13"/>
      <c r="E12" s="13"/>
      <c r="F12" s="13"/>
      <c r="G12" s="13"/>
      <c r="H12" s="14"/>
      <c r="I12" s="5">
        <v>0</v>
      </c>
      <c r="J12" s="7"/>
    </row>
    <row r="13" spans="1:10" ht="24">
      <c r="A13" s="12" t="s">
        <v>24</v>
      </c>
      <c r="B13" s="13"/>
      <c r="C13" s="13"/>
      <c r="D13" s="13"/>
      <c r="E13" s="13"/>
      <c r="F13" s="13"/>
      <c r="G13" s="13"/>
      <c r="H13" s="14"/>
      <c r="I13" s="5">
        <v>0</v>
      </c>
      <c r="J13" s="7"/>
    </row>
    <row r="14" spans="1:10" ht="24">
      <c r="A14" s="2" t="s">
        <v>12</v>
      </c>
      <c r="B14" s="3"/>
      <c r="C14" s="3"/>
      <c r="D14" s="3"/>
      <c r="E14" s="3"/>
      <c r="F14" s="3"/>
      <c r="G14" s="3"/>
      <c r="H14" s="3"/>
      <c r="I14" s="3"/>
      <c r="J14" s="4"/>
    </row>
    <row r="15" spans="1:10" ht="24">
      <c r="A15" s="12" t="s">
        <v>14</v>
      </c>
      <c r="B15" s="13"/>
      <c r="C15" s="13"/>
      <c r="D15" s="13"/>
      <c r="E15" s="13"/>
      <c r="F15" s="13"/>
      <c r="G15" s="13"/>
      <c r="H15" s="14"/>
      <c r="I15" s="15">
        <f>I8*0.34*163</f>
        <v>0</v>
      </c>
      <c r="J15" s="16"/>
    </row>
    <row r="16" spans="1:10" ht="24">
      <c r="A16" s="12" t="s">
        <v>15</v>
      </c>
      <c r="B16" s="13"/>
      <c r="C16" s="13"/>
      <c r="D16" s="13"/>
      <c r="E16" s="13"/>
      <c r="F16" s="13"/>
      <c r="G16" s="13"/>
      <c r="H16" s="14"/>
      <c r="I16" s="15" t="e">
        <f>I8*(I10/(I8*I9))*163</f>
        <v>#DIV/0!</v>
      </c>
      <c r="J16" s="16"/>
    </row>
    <row r="17" spans="1:10" ht="24">
      <c r="A17" s="12" t="s">
        <v>16</v>
      </c>
      <c r="B17" s="13"/>
      <c r="C17" s="13"/>
      <c r="D17" s="13"/>
      <c r="E17" s="13"/>
      <c r="F17" s="13"/>
      <c r="G17" s="13"/>
      <c r="H17" s="14"/>
      <c r="I17" s="15">
        <f>I8*0.94*163</f>
        <v>0</v>
      </c>
      <c r="J17" s="16"/>
    </row>
    <row r="18" spans="1:10" ht="24">
      <c r="A18" s="12" t="s">
        <v>17</v>
      </c>
      <c r="B18" s="13"/>
      <c r="C18" s="13"/>
      <c r="D18" s="13"/>
      <c r="E18" s="13"/>
      <c r="F18" s="13"/>
      <c r="G18" s="13"/>
      <c r="H18" s="14"/>
      <c r="I18" s="15" t="e">
        <f>I8*(I11/(I8*I9))*163</f>
        <v>#DIV/0!</v>
      </c>
      <c r="J18" s="16"/>
    </row>
    <row r="19" spans="1:10" ht="24">
      <c r="A19" s="12" t="s">
        <v>18</v>
      </c>
      <c r="B19" s="13"/>
      <c r="C19" s="13"/>
      <c r="D19" s="13"/>
      <c r="E19" s="13"/>
      <c r="F19" s="13"/>
      <c r="G19" s="13"/>
      <c r="H19" s="14"/>
      <c r="I19" s="15">
        <f>I8*0.4*163</f>
        <v>0</v>
      </c>
      <c r="J19" s="16"/>
    </row>
    <row r="20" spans="1:10" ht="24">
      <c r="A20" s="12" t="s">
        <v>19</v>
      </c>
      <c r="B20" s="13"/>
      <c r="C20" s="13"/>
      <c r="D20" s="13"/>
      <c r="E20" s="13"/>
      <c r="F20" s="13"/>
      <c r="G20" s="13"/>
      <c r="H20" s="14"/>
      <c r="I20" s="15" t="e">
        <f>I8*(I12/(I8*I9))*163</f>
        <v>#DIV/0!</v>
      </c>
      <c r="J20" s="16"/>
    </row>
    <row r="21" spans="1:10" ht="24">
      <c r="A21" s="12" t="s">
        <v>20</v>
      </c>
      <c r="B21" s="13"/>
      <c r="C21" s="13"/>
      <c r="D21" s="13"/>
      <c r="E21" s="13"/>
      <c r="F21" s="13"/>
      <c r="G21" s="13"/>
      <c r="H21" s="14"/>
      <c r="I21" s="15">
        <f>I8*0.47*163</f>
        <v>0</v>
      </c>
      <c r="J21" s="16"/>
    </row>
    <row r="22" spans="1:10" ht="24">
      <c r="A22" s="12" t="s">
        <v>21</v>
      </c>
      <c r="B22" s="13"/>
      <c r="C22" s="13"/>
      <c r="D22" s="13"/>
      <c r="E22" s="13"/>
      <c r="F22" s="13"/>
      <c r="G22" s="13"/>
      <c r="H22" s="14"/>
      <c r="I22" s="15" t="e">
        <f>I8*(I13/(I8*I9))*163</f>
        <v>#DIV/0!</v>
      </c>
      <c r="J22" s="16"/>
    </row>
    <row r="23" spans="1:10" ht="24">
      <c r="A23" s="12" t="s">
        <v>6</v>
      </c>
      <c r="B23" s="13"/>
      <c r="C23" s="13"/>
      <c r="D23" s="13"/>
      <c r="E23" s="13"/>
      <c r="F23" s="13"/>
      <c r="G23" s="13"/>
      <c r="H23" s="14"/>
      <c r="I23" s="15" t="e">
        <f>((I15-I16)/I15)*100</f>
        <v>#DIV/0!</v>
      </c>
      <c r="J23" s="16"/>
    </row>
    <row r="24" spans="1:10" ht="24">
      <c r="A24" s="12" t="s">
        <v>7</v>
      </c>
      <c r="B24" s="13"/>
      <c r="C24" s="13"/>
      <c r="D24" s="13"/>
      <c r="E24" s="13"/>
      <c r="F24" s="13"/>
      <c r="G24" s="13"/>
      <c r="H24" s="14"/>
      <c r="I24" s="15" t="e">
        <f>((I17-I18)/I17)*100</f>
        <v>#DIV/0!</v>
      </c>
      <c r="J24" s="16"/>
    </row>
    <row r="25" spans="1:10" ht="24">
      <c r="A25" s="12" t="s">
        <v>9</v>
      </c>
      <c r="B25" s="13"/>
      <c r="C25" s="13"/>
      <c r="D25" s="13"/>
      <c r="E25" s="13"/>
      <c r="F25" s="13"/>
      <c r="G25" s="13"/>
      <c r="H25" s="14"/>
      <c r="I25" s="15" t="e">
        <f>((I19-I20)/I19)*100</f>
        <v>#DIV/0!</v>
      </c>
      <c r="J25" s="16"/>
    </row>
    <row r="26" spans="1:10" ht="24">
      <c r="A26" s="12" t="s">
        <v>8</v>
      </c>
      <c r="B26" s="13"/>
      <c r="C26" s="13"/>
      <c r="D26" s="13"/>
      <c r="E26" s="13"/>
      <c r="F26" s="13"/>
      <c r="G26" s="13"/>
      <c r="H26" s="14"/>
      <c r="I26" s="15" t="e">
        <f>((I21-I22)/I21)*100</f>
        <v>#DIV/0!</v>
      </c>
      <c r="J26" s="16"/>
    </row>
    <row r="27" spans="1:10" ht="24">
      <c r="A27" s="15" t="s">
        <v>10</v>
      </c>
      <c r="B27" s="17"/>
      <c r="C27" s="17"/>
      <c r="D27" s="17"/>
      <c r="E27" s="17"/>
      <c r="F27" s="17"/>
      <c r="G27" s="17"/>
      <c r="H27" s="17"/>
      <c r="I27" s="17"/>
      <c r="J27" s="16"/>
    </row>
    <row r="28" spans="1:10" ht="24">
      <c r="A28" s="15" t="s">
        <v>28</v>
      </c>
      <c r="B28" s="17"/>
      <c r="C28" s="17"/>
      <c r="D28" s="17"/>
      <c r="E28" s="17"/>
      <c r="F28" s="17"/>
      <c r="G28" s="17"/>
      <c r="H28" s="17"/>
      <c r="I28" s="17"/>
      <c r="J28" s="16"/>
    </row>
  </sheetData>
  <sheetProtection/>
  <mergeCells count="52">
    <mergeCell ref="A27:J27"/>
    <mergeCell ref="A28:J28"/>
    <mergeCell ref="A24:H24"/>
    <mergeCell ref="I24:J24"/>
    <mergeCell ref="A25:H25"/>
    <mergeCell ref="I25:J25"/>
    <mergeCell ref="A26:H26"/>
    <mergeCell ref="I26:J26"/>
    <mergeCell ref="A21:H21"/>
    <mergeCell ref="I21:J21"/>
    <mergeCell ref="A22:H22"/>
    <mergeCell ref="I22:J22"/>
    <mergeCell ref="A23:H23"/>
    <mergeCell ref="I23:J23"/>
    <mergeCell ref="A18:H18"/>
    <mergeCell ref="I18:J18"/>
    <mergeCell ref="A19:H19"/>
    <mergeCell ref="I19:J19"/>
    <mergeCell ref="A20:H20"/>
    <mergeCell ref="I20:J20"/>
    <mergeCell ref="A14:J14"/>
    <mergeCell ref="A15:H15"/>
    <mergeCell ref="I15:J15"/>
    <mergeCell ref="A16:H16"/>
    <mergeCell ref="I16:J16"/>
    <mergeCell ref="A17:H17"/>
    <mergeCell ref="I17:J17"/>
    <mergeCell ref="A11:H11"/>
    <mergeCell ref="I11:J11"/>
    <mergeCell ref="A12:H12"/>
    <mergeCell ref="I12:J12"/>
    <mergeCell ref="A13:H13"/>
    <mergeCell ref="I13:J13"/>
    <mergeCell ref="A8:H8"/>
    <mergeCell ref="I8:J8"/>
    <mergeCell ref="A9:H9"/>
    <mergeCell ref="I9:J9"/>
    <mergeCell ref="A10:H10"/>
    <mergeCell ref="I10:J10"/>
    <mergeCell ref="A6:B6"/>
    <mergeCell ref="C6:E6"/>
    <mergeCell ref="F6:G6"/>
    <mergeCell ref="H6:J6"/>
    <mergeCell ref="A7:C7"/>
    <mergeCell ref="D7:J7"/>
    <mergeCell ref="A1:J1"/>
    <mergeCell ref="A2:J2"/>
    <mergeCell ref="A3:J3"/>
    <mergeCell ref="A4:B4"/>
    <mergeCell ref="C4:J4"/>
    <mergeCell ref="A5:B5"/>
    <mergeCell ref="C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M1" sqref="M1"/>
    </sheetView>
  </sheetViews>
  <sheetFormatPr defaultColWidth="9.140625" defaultRowHeight="21.75"/>
  <cols>
    <col min="8" max="8" width="11.140625" style="0" customWidth="1"/>
  </cols>
  <sheetData>
    <row r="1" spans="1:10" ht="125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11</v>
      </c>
      <c r="B2" s="3"/>
      <c r="C2" s="3"/>
      <c r="D2" s="3"/>
      <c r="E2" s="3"/>
      <c r="F2" s="3"/>
      <c r="G2" s="3"/>
      <c r="H2" s="3"/>
      <c r="I2" s="3"/>
      <c r="J2" s="4"/>
    </row>
    <row r="3" spans="1:10" ht="24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24">
      <c r="A4" s="2" t="s">
        <v>0</v>
      </c>
      <c r="B4" s="4"/>
      <c r="C4" s="5" t="s">
        <v>29</v>
      </c>
      <c r="D4" s="6"/>
      <c r="E4" s="6"/>
      <c r="F4" s="6"/>
      <c r="G4" s="6"/>
      <c r="H4" s="6"/>
      <c r="I4" s="6"/>
      <c r="J4" s="7"/>
    </row>
    <row r="5" spans="1:10" ht="24">
      <c r="A5" s="2" t="s">
        <v>1</v>
      </c>
      <c r="B5" s="4"/>
      <c r="C5" s="5" t="s">
        <v>30</v>
      </c>
      <c r="D5" s="6"/>
      <c r="E5" s="6"/>
      <c r="F5" s="6"/>
      <c r="G5" s="6"/>
      <c r="H5" s="6"/>
      <c r="I5" s="6"/>
      <c r="J5" s="7"/>
    </row>
    <row r="6" spans="1:10" ht="24">
      <c r="A6" s="2" t="s">
        <v>2</v>
      </c>
      <c r="B6" s="4"/>
      <c r="C6" s="5" t="s">
        <v>31</v>
      </c>
      <c r="D6" s="6"/>
      <c r="E6" s="7"/>
      <c r="F6" s="2" t="s">
        <v>3</v>
      </c>
      <c r="G6" s="4"/>
      <c r="H6" s="8" t="s">
        <v>32</v>
      </c>
      <c r="I6" s="6"/>
      <c r="J6" s="7"/>
    </row>
    <row r="7" spans="1:10" ht="24">
      <c r="A7" s="2" t="s">
        <v>5</v>
      </c>
      <c r="B7" s="3"/>
      <c r="C7" s="4"/>
      <c r="D7" s="9">
        <v>242858</v>
      </c>
      <c r="E7" s="10"/>
      <c r="F7" s="10"/>
      <c r="G7" s="10"/>
      <c r="H7" s="10"/>
      <c r="I7" s="10"/>
      <c r="J7" s="11"/>
    </row>
    <row r="8" spans="1:10" ht="24">
      <c r="A8" s="12" t="s">
        <v>4</v>
      </c>
      <c r="B8" s="13"/>
      <c r="C8" s="13"/>
      <c r="D8" s="13"/>
      <c r="E8" s="13"/>
      <c r="F8" s="13"/>
      <c r="G8" s="13"/>
      <c r="H8" s="14"/>
      <c r="I8" s="5">
        <v>413</v>
      </c>
      <c r="J8" s="7"/>
    </row>
    <row r="9" spans="1:10" ht="24">
      <c r="A9" s="12" t="s">
        <v>13</v>
      </c>
      <c r="B9" s="13"/>
      <c r="C9" s="13"/>
      <c r="D9" s="13"/>
      <c r="E9" s="13"/>
      <c r="F9" s="13"/>
      <c r="G9" s="13"/>
      <c r="H9" s="14"/>
      <c r="I9" s="5">
        <v>20</v>
      </c>
      <c r="J9" s="7"/>
    </row>
    <row r="10" spans="1:10" ht="24">
      <c r="A10" s="12" t="s">
        <v>33</v>
      </c>
      <c r="B10" s="13"/>
      <c r="C10" s="13"/>
      <c r="D10" s="13"/>
      <c r="E10" s="13"/>
      <c r="F10" s="13"/>
      <c r="G10" s="13"/>
      <c r="H10" s="14"/>
      <c r="I10" s="5">
        <v>87</v>
      </c>
      <c r="J10" s="7"/>
    </row>
    <row r="11" spans="1:10" ht="24">
      <c r="A11" s="12" t="s">
        <v>34</v>
      </c>
      <c r="B11" s="13"/>
      <c r="C11" s="13"/>
      <c r="D11" s="13"/>
      <c r="E11" s="13"/>
      <c r="F11" s="13"/>
      <c r="G11" s="13"/>
      <c r="H11" s="14"/>
      <c r="I11" s="5">
        <v>8</v>
      </c>
      <c r="J11" s="7"/>
    </row>
    <row r="12" spans="1:10" ht="24">
      <c r="A12" s="12" t="s">
        <v>35</v>
      </c>
      <c r="B12" s="13"/>
      <c r="C12" s="13"/>
      <c r="D12" s="13"/>
      <c r="E12" s="13"/>
      <c r="F12" s="13"/>
      <c r="G12" s="13"/>
      <c r="H12" s="14"/>
      <c r="I12" s="5">
        <v>0</v>
      </c>
      <c r="J12" s="7"/>
    </row>
    <row r="13" spans="1:10" ht="24">
      <c r="A13" s="12" t="s">
        <v>36</v>
      </c>
      <c r="B13" s="13"/>
      <c r="C13" s="13"/>
      <c r="D13" s="13"/>
      <c r="E13" s="13"/>
      <c r="F13" s="13"/>
      <c r="G13" s="13"/>
      <c r="H13" s="14"/>
      <c r="I13" s="5">
        <v>0</v>
      </c>
      <c r="J13" s="7"/>
    </row>
    <row r="14" spans="1:10" ht="24">
      <c r="A14" s="2" t="s">
        <v>12</v>
      </c>
      <c r="B14" s="3"/>
      <c r="C14" s="3"/>
      <c r="D14" s="3"/>
      <c r="E14" s="3"/>
      <c r="F14" s="3"/>
      <c r="G14" s="3"/>
      <c r="H14" s="3"/>
      <c r="I14" s="3"/>
      <c r="J14" s="4"/>
    </row>
    <row r="15" spans="1:10" ht="24">
      <c r="A15" s="12" t="s">
        <v>14</v>
      </c>
      <c r="B15" s="13"/>
      <c r="C15" s="13"/>
      <c r="D15" s="13"/>
      <c r="E15" s="13"/>
      <c r="F15" s="13"/>
      <c r="G15" s="13"/>
      <c r="H15" s="14"/>
      <c r="I15" s="15">
        <f>I8*0.34*163</f>
        <v>22888.460000000003</v>
      </c>
      <c r="J15" s="16"/>
    </row>
    <row r="16" spans="1:10" ht="24">
      <c r="A16" s="12" t="s">
        <v>15</v>
      </c>
      <c r="B16" s="13"/>
      <c r="C16" s="13"/>
      <c r="D16" s="13"/>
      <c r="E16" s="13"/>
      <c r="F16" s="13"/>
      <c r="G16" s="13"/>
      <c r="H16" s="14"/>
      <c r="I16" s="15">
        <f>I8*(I10/(I8*I9))*163</f>
        <v>709.05</v>
      </c>
      <c r="J16" s="16"/>
    </row>
    <row r="17" spans="1:10" ht="24">
      <c r="A17" s="12" t="s">
        <v>16</v>
      </c>
      <c r="B17" s="13"/>
      <c r="C17" s="13"/>
      <c r="D17" s="13"/>
      <c r="E17" s="13"/>
      <c r="F17" s="13"/>
      <c r="G17" s="13"/>
      <c r="H17" s="14"/>
      <c r="I17" s="15">
        <f>I8*0.94*163</f>
        <v>63279.85999999999</v>
      </c>
      <c r="J17" s="16"/>
    </row>
    <row r="18" spans="1:10" ht="24">
      <c r="A18" s="12" t="s">
        <v>17</v>
      </c>
      <c r="B18" s="13"/>
      <c r="C18" s="13"/>
      <c r="D18" s="13"/>
      <c r="E18" s="13"/>
      <c r="F18" s="13"/>
      <c r="G18" s="13"/>
      <c r="H18" s="14"/>
      <c r="I18" s="15">
        <f>I8*(I11/(I8*I9))*163</f>
        <v>65.2</v>
      </c>
      <c r="J18" s="16"/>
    </row>
    <row r="19" spans="1:10" ht="24">
      <c r="A19" s="12" t="s">
        <v>18</v>
      </c>
      <c r="B19" s="13"/>
      <c r="C19" s="13"/>
      <c r="D19" s="13"/>
      <c r="E19" s="13"/>
      <c r="F19" s="13"/>
      <c r="G19" s="13"/>
      <c r="H19" s="14"/>
      <c r="I19" s="15">
        <f>I8*0.4*163</f>
        <v>26927.600000000002</v>
      </c>
      <c r="J19" s="16"/>
    </row>
    <row r="20" spans="1:10" ht="24">
      <c r="A20" s="12" t="s">
        <v>19</v>
      </c>
      <c r="B20" s="13"/>
      <c r="C20" s="13"/>
      <c r="D20" s="13"/>
      <c r="E20" s="13"/>
      <c r="F20" s="13"/>
      <c r="G20" s="13"/>
      <c r="H20" s="14"/>
      <c r="I20" s="15">
        <f>I8*(I12/(I8*I9))*163</f>
        <v>0</v>
      </c>
      <c r="J20" s="16"/>
    </row>
    <row r="21" spans="1:10" ht="24">
      <c r="A21" s="12" t="s">
        <v>20</v>
      </c>
      <c r="B21" s="13"/>
      <c r="C21" s="13"/>
      <c r="D21" s="13"/>
      <c r="E21" s="13"/>
      <c r="F21" s="13"/>
      <c r="G21" s="13"/>
      <c r="H21" s="14"/>
      <c r="I21" s="15">
        <f>I8*0.47*163</f>
        <v>31639.929999999997</v>
      </c>
      <c r="J21" s="16"/>
    </row>
    <row r="22" spans="1:10" ht="24">
      <c r="A22" s="12" t="s">
        <v>21</v>
      </c>
      <c r="B22" s="13"/>
      <c r="C22" s="13"/>
      <c r="D22" s="13"/>
      <c r="E22" s="13"/>
      <c r="F22" s="13"/>
      <c r="G22" s="13"/>
      <c r="H22" s="14"/>
      <c r="I22" s="15">
        <f>I8*(I13/(I8*I9))*163</f>
        <v>0</v>
      </c>
      <c r="J22" s="16"/>
    </row>
    <row r="23" spans="1:10" ht="24">
      <c r="A23" s="12" t="s">
        <v>6</v>
      </c>
      <c r="B23" s="13"/>
      <c r="C23" s="13"/>
      <c r="D23" s="13"/>
      <c r="E23" s="13"/>
      <c r="F23" s="13"/>
      <c r="G23" s="13"/>
      <c r="H23" s="14"/>
      <c r="I23" s="15">
        <f>((I15-I16)/I15)*100</f>
        <v>96.9021506907848</v>
      </c>
      <c r="J23" s="16"/>
    </row>
    <row r="24" spans="1:10" ht="24">
      <c r="A24" s="12" t="s">
        <v>7</v>
      </c>
      <c r="B24" s="13"/>
      <c r="C24" s="13"/>
      <c r="D24" s="13"/>
      <c r="E24" s="13"/>
      <c r="F24" s="13"/>
      <c r="G24" s="13"/>
      <c r="H24" s="14"/>
      <c r="I24" s="15">
        <f>((I17-I18)/I17)*100</f>
        <v>99.89696563804029</v>
      </c>
      <c r="J24" s="16"/>
    </row>
    <row r="25" spans="1:10" ht="24">
      <c r="A25" s="12" t="s">
        <v>9</v>
      </c>
      <c r="B25" s="13"/>
      <c r="C25" s="13"/>
      <c r="D25" s="13"/>
      <c r="E25" s="13"/>
      <c r="F25" s="13"/>
      <c r="G25" s="13"/>
      <c r="H25" s="14"/>
      <c r="I25" s="15">
        <f>((I19-I20)/I19)*100</f>
        <v>100</v>
      </c>
      <c r="J25" s="16"/>
    </row>
    <row r="26" spans="1:10" ht="24">
      <c r="A26" s="12" t="s">
        <v>8</v>
      </c>
      <c r="B26" s="13"/>
      <c r="C26" s="13"/>
      <c r="D26" s="13"/>
      <c r="E26" s="13"/>
      <c r="F26" s="13"/>
      <c r="G26" s="13"/>
      <c r="H26" s="14"/>
      <c r="I26" s="15">
        <f>((I21-I22)/I21)*100</f>
        <v>100</v>
      </c>
      <c r="J26" s="16"/>
    </row>
    <row r="27" spans="1:10" ht="24">
      <c r="A27" s="15" t="s">
        <v>10</v>
      </c>
      <c r="B27" s="17"/>
      <c r="C27" s="17"/>
      <c r="D27" s="17"/>
      <c r="E27" s="17"/>
      <c r="F27" s="17"/>
      <c r="G27" s="17"/>
      <c r="H27" s="17"/>
      <c r="I27" s="17"/>
      <c r="J27" s="16"/>
    </row>
    <row r="28" spans="1:10" ht="24">
      <c r="A28" s="15" t="s">
        <v>37</v>
      </c>
      <c r="B28" s="17"/>
      <c r="C28" s="17"/>
      <c r="D28" s="17"/>
      <c r="E28" s="17"/>
      <c r="F28" s="17"/>
      <c r="G28" s="17"/>
      <c r="H28" s="17"/>
      <c r="I28" s="17"/>
      <c r="J28" s="16"/>
    </row>
  </sheetData>
  <sheetProtection/>
  <mergeCells count="52">
    <mergeCell ref="A27:J27"/>
    <mergeCell ref="A28:J28"/>
    <mergeCell ref="A24:H24"/>
    <mergeCell ref="I24:J24"/>
    <mergeCell ref="A25:H25"/>
    <mergeCell ref="I25:J25"/>
    <mergeCell ref="A26:H26"/>
    <mergeCell ref="I26:J26"/>
    <mergeCell ref="A21:H21"/>
    <mergeCell ref="I21:J21"/>
    <mergeCell ref="A22:H22"/>
    <mergeCell ref="I22:J22"/>
    <mergeCell ref="A23:H23"/>
    <mergeCell ref="I23:J23"/>
    <mergeCell ref="A18:H18"/>
    <mergeCell ref="I18:J18"/>
    <mergeCell ref="A19:H19"/>
    <mergeCell ref="I19:J19"/>
    <mergeCell ref="A20:H20"/>
    <mergeCell ref="I20:J20"/>
    <mergeCell ref="A14:J14"/>
    <mergeCell ref="A15:H15"/>
    <mergeCell ref="I15:J15"/>
    <mergeCell ref="A16:H16"/>
    <mergeCell ref="I16:J16"/>
    <mergeCell ref="A17:H17"/>
    <mergeCell ref="I17:J17"/>
    <mergeCell ref="A11:H11"/>
    <mergeCell ref="I11:J11"/>
    <mergeCell ref="A12:H12"/>
    <mergeCell ref="I12:J12"/>
    <mergeCell ref="A13:H13"/>
    <mergeCell ref="I13:J13"/>
    <mergeCell ref="A8:H8"/>
    <mergeCell ref="I8:J8"/>
    <mergeCell ref="A9:H9"/>
    <mergeCell ref="I9:J9"/>
    <mergeCell ref="A10:H10"/>
    <mergeCell ref="I10:J10"/>
    <mergeCell ref="A6:B6"/>
    <mergeCell ref="C6:E6"/>
    <mergeCell ref="F6:G6"/>
    <mergeCell ref="H6:J6"/>
    <mergeCell ref="A7:C7"/>
    <mergeCell ref="D7:J7"/>
    <mergeCell ref="A1:J1"/>
    <mergeCell ref="A2:J2"/>
    <mergeCell ref="A3:J3"/>
    <mergeCell ref="A4:B4"/>
    <mergeCell ref="C4:J4"/>
    <mergeCell ref="A5:B5"/>
    <mergeCell ref="C5:J5"/>
  </mergeCells>
  <hyperlinks>
    <hyperlink ref="H6" r:id="rId1" display="somkiatl@dld.go.th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org109</dc:creator>
  <cp:keywords/>
  <dc:description/>
  <cp:lastModifiedBy>UsL</cp:lastModifiedBy>
  <cp:lastPrinted>2022-01-17T03:08:14Z</cp:lastPrinted>
  <dcterms:created xsi:type="dcterms:W3CDTF">2004-03-01T16:10:57Z</dcterms:created>
  <dcterms:modified xsi:type="dcterms:W3CDTF">2022-01-17T03:08:39Z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